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共有フォルダ\home\5_田中副所長G\232　大塚生也\001 関与先\03  2254 茂原市長生郡歯科医師会\29年3月期\290427財務諸表\"/>
    </mc:Choice>
  </mc:AlternateContent>
  <bookViews>
    <workbookView xWindow="600" yWindow="90" windowWidth="19395" windowHeight="8730"/>
  </bookViews>
  <sheets>
    <sheet name="正味財産増減計算書 " sheetId="2" r:id="rId1"/>
  </sheets>
  <definedNames>
    <definedName name="_xlnm.Print_Titles" localSheetId="0">'正味財産増減計算書 '!$1:$6</definedName>
  </definedNames>
  <calcPr calcId="162913"/>
</workbook>
</file>

<file path=xl/calcChain.xml><?xml version="1.0" encoding="utf-8"?>
<calcChain xmlns="http://schemas.openxmlformats.org/spreadsheetml/2006/main">
  <c r="C81" i="2" l="1"/>
  <c r="B82" i="2" l="1"/>
  <c r="D93" i="2" l="1"/>
  <c r="D91" i="2"/>
  <c r="D89" i="2"/>
  <c r="D88" i="2"/>
  <c r="D87" i="2"/>
  <c r="D85" i="2"/>
  <c r="C82" i="2"/>
  <c r="B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C19" i="2"/>
  <c r="B19" i="2"/>
  <c r="D18" i="2"/>
  <c r="D17" i="2"/>
  <c r="D16" i="2"/>
  <c r="D15" i="2"/>
  <c r="D14" i="2"/>
  <c r="D13" i="2"/>
  <c r="D12" i="2"/>
  <c r="D11" i="2"/>
  <c r="D10" i="2"/>
  <c r="C90" i="2" l="1"/>
  <c r="C92" i="2" s="1"/>
  <c r="C94" i="2" s="1"/>
  <c r="C99" i="2" s="1"/>
  <c r="B90" i="2"/>
  <c r="B92" i="2" s="1"/>
  <c r="D81" i="2"/>
  <c r="D19" i="2"/>
  <c r="D82" i="2" l="1"/>
  <c r="D90" i="2"/>
  <c r="B94" i="2"/>
  <c r="D92" i="2"/>
  <c r="D94" i="2" l="1"/>
  <c r="B99" i="2"/>
  <c r="D99" i="2" s="1"/>
</calcChain>
</file>

<file path=xl/sharedStrings.xml><?xml version="1.0" encoding="utf-8"?>
<sst xmlns="http://schemas.openxmlformats.org/spreadsheetml/2006/main" count="101" uniqueCount="73">
  <si>
    <t>一般社団法人　茂原市長生郡歯科医師会</t>
    <rPh sb="0" eb="2">
      <t>イッパン</t>
    </rPh>
    <rPh sb="2" eb="4">
      <t>シャダン</t>
    </rPh>
    <rPh sb="4" eb="6">
      <t>ホウジン</t>
    </rPh>
    <rPh sb="7" eb="10">
      <t>モバラシ</t>
    </rPh>
    <rPh sb="10" eb="13">
      <t>チョウセイグン</t>
    </rPh>
    <rPh sb="13" eb="15">
      <t>シカ</t>
    </rPh>
    <rPh sb="15" eb="17">
      <t>イシ</t>
    </rPh>
    <rPh sb="17" eb="18">
      <t>カイ</t>
    </rPh>
    <phoneticPr fontId="1"/>
  </si>
  <si>
    <t>正味財産増減計算書</t>
    <rPh sb="0" eb="2">
      <t>ショウミ</t>
    </rPh>
    <rPh sb="2" eb="4">
      <t>ザイサン</t>
    </rPh>
    <rPh sb="4" eb="6">
      <t>ゾウゲン</t>
    </rPh>
    <rPh sb="6" eb="9">
      <t>ケイサンショ</t>
    </rPh>
    <phoneticPr fontId="1"/>
  </si>
  <si>
    <t>（単位：円）</t>
    <rPh sb="1" eb="3">
      <t>タンイ</t>
    </rPh>
    <rPh sb="4" eb="5">
      <t>エン</t>
    </rPh>
    <phoneticPr fontId="1"/>
  </si>
  <si>
    <t>科目</t>
    <phoneticPr fontId="1"/>
  </si>
  <si>
    <t>当年度</t>
    <rPh sb="0" eb="3">
      <t>トウネンド</t>
    </rPh>
    <phoneticPr fontId="1"/>
  </si>
  <si>
    <t>前年度</t>
    <rPh sb="0" eb="3">
      <t>ゼンネンド</t>
    </rPh>
    <phoneticPr fontId="1"/>
  </si>
  <si>
    <t>増減</t>
    <phoneticPr fontId="1"/>
  </si>
  <si>
    <t>Ⅰ　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</si>
  <si>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１．経常増減の部</t>
    <rPh sb="2" eb="4">
      <t>ケイジョウ</t>
    </rPh>
    <rPh sb="4" eb="6">
      <t>ゾウゲン</t>
    </rPh>
    <rPh sb="7" eb="8">
      <t>ブ</t>
    </rPh>
    <phoneticPr fontId="1"/>
  </si>
  <si>
    <t>（１）経常収益</t>
    <rPh sb="3" eb="5">
      <t>ケイジョウ</t>
    </rPh>
    <rPh sb="5" eb="7">
      <t>シュウエキ</t>
    </rPh>
    <phoneticPr fontId="1"/>
  </si>
  <si>
    <t xml:space="preserve">510受取会費 </t>
  </si>
  <si>
    <t xml:space="preserve">520受取入会金 </t>
  </si>
  <si>
    <t xml:space="preserve">530受取補助金等 </t>
  </si>
  <si>
    <t xml:space="preserve">540事業収益 </t>
  </si>
  <si>
    <t xml:space="preserve">550受取寄付金 </t>
  </si>
  <si>
    <t xml:space="preserve">550寄付金収入 </t>
  </si>
  <si>
    <t xml:space="preserve">560雑収入 </t>
  </si>
  <si>
    <t xml:space="preserve">570受取参加費 </t>
  </si>
  <si>
    <t xml:space="preserve">経常収益計 </t>
  </si>
  <si>
    <t>事業費</t>
    <rPh sb="0" eb="2">
      <t>ジギョウ</t>
    </rPh>
    <rPh sb="2" eb="3">
      <t>ヒ</t>
    </rPh>
    <phoneticPr fontId="1"/>
  </si>
  <si>
    <t xml:space="preserve">02給与 </t>
  </si>
  <si>
    <t xml:space="preserve">03会議費 </t>
  </si>
  <si>
    <t xml:space="preserve">04修繕費 </t>
  </si>
  <si>
    <t xml:space="preserve">05事務費 </t>
  </si>
  <si>
    <t xml:space="preserve">06講習会費 </t>
  </si>
  <si>
    <t xml:space="preserve">07給付金 </t>
  </si>
  <si>
    <t xml:space="preserve">08保険料 </t>
  </si>
  <si>
    <t xml:space="preserve">09物品購入費 </t>
  </si>
  <si>
    <t xml:space="preserve">10消耗品費 </t>
  </si>
  <si>
    <t xml:space="preserve">11調査研究費 </t>
  </si>
  <si>
    <t xml:space="preserve">12通信費 </t>
  </si>
  <si>
    <t xml:space="preserve">13渉外費 </t>
  </si>
  <si>
    <t xml:space="preserve">14交際費 </t>
  </si>
  <si>
    <t xml:space="preserve">15旅費交通費 </t>
  </si>
  <si>
    <t xml:space="preserve">16役員手当 </t>
  </si>
  <si>
    <t xml:space="preserve">17事務所家賃 </t>
  </si>
  <si>
    <t xml:space="preserve">18水道光熱費 </t>
  </si>
  <si>
    <t xml:space="preserve">19事務員給与 </t>
  </si>
  <si>
    <t xml:space="preserve">20警備保障費 </t>
  </si>
  <si>
    <t xml:space="preserve">21顧問料 </t>
  </si>
  <si>
    <t xml:space="preserve">22租税公課 </t>
  </si>
  <si>
    <t xml:space="preserve">23減価償却費 </t>
  </si>
  <si>
    <t xml:space="preserve">24講師謝金 </t>
  </si>
  <si>
    <t xml:space="preserve">25寄付金 </t>
  </si>
  <si>
    <t xml:space="preserve">26厚生費 </t>
  </si>
  <si>
    <t xml:space="preserve">27印刷費 </t>
  </si>
  <si>
    <t xml:space="preserve">31委託費 </t>
  </si>
  <si>
    <t xml:space="preserve">99雑費 </t>
  </si>
  <si>
    <t>管理費</t>
    <rPh sb="0" eb="2">
      <t>カンリ</t>
    </rPh>
    <rPh sb="2" eb="3">
      <t>ヒ</t>
    </rPh>
    <phoneticPr fontId="1"/>
  </si>
  <si>
    <t>経常費用計</t>
    <rPh sb="2" eb="4">
      <t>ヒヨウ</t>
    </rPh>
    <rPh sb="4" eb="5">
      <t>ケイ</t>
    </rPh>
    <phoneticPr fontId="1"/>
  </si>
  <si>
    <t xml:space="preserve">当期経常増減額 </t>
  </si>
  <si>
    <t xml:space="preserve">経常外収益計 </t>
  </si>
  <si>
    <t xml:space="preserve">経常外費用計 </t>
  </si>
  <si>
    <t xml:space="preserve">当期経常外増減額 </t>
  </si>
  <si>
    <t xml:space="preserve">他会計振替額 </t>
  </si>
  <si>
    <t xml:space="preserve">税引前当期一般正味財産増減額 </t>
  </si>
  <si>
    <t xml:space="preserve">法人税・住民税及び事業税 </t>
  </si>
  <si>
    <t xml:space="preserve">当期一般正味財産増減額 </t>
  </si>
  <si>
    <t xml:space="preserve">一般正味財産期首残高 </t>
  </si>
  <si>
    <t xml:space="preserve">一般正味財産期末残高 </t>
  </si>
  <si>
    <t>Ⅱ　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</si>
  <si>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1">
      <t>ゾウゲンガク</t>
    </rPh>
    <phoneticPr fontId="1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</si>
  <si>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1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</si>
  <si>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</si>
  <si>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Ⅲ　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</si>
  <si>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（２）経常費用</t>
    <rPh sb="3" eb="5">
      <t>ケイジョウ</t>
    </rPh>
    <rPh sb="5" eb="7">
      <t>ヒヨウ</t>
    </rPh>
    <phoneticPr fontId="1"/>
  </si>
  <si>
    <t xml:space="preserve">（１）経常外収益 </t>
    <phoneticPr fontId="1"/>
  </si>
  <si>
    <t xml:space="preserve">（２）経常外費用 </t>
    <phoneticPr fontId="1"/>
  </si>
  <si>
    <t>２．経常外増減の部</t>
    <rPh sb="2" eb="4">
      <t>ケイジョウ</t>
    </rPh>
    <rPh sb="4" eb="5">
      <t>ガイ</t>
    </rPh>
    <rPh sb="5" eb="7">
      <t>ゾウゲン</t>
    </rPh>
    <rPh sb="8" eb="9">
      <t>ブ</t>
    </rPh>
    <phoneticPr fontId="1"/>
  </si>
  <si>
    <t>30会場費</t>
    <rPh sb="2" eb="4">
      <t>カイジョウ</t>
    </rPh>
    <rPh sb="4" eb="5">
      <t>ヒ</t>
    </rPh>
    <phoneticPr fontId="1"/>
  </si>
  <si>
    <t xml:space="preserve">31委託費 </t>
    <phoneticPr fontId="1"/>
  </si>
  <si>
    <t>平成28年4月1日から平成29年3月31日まで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1"/>
  </si>
  <si>
    <t>580受取書籍代</t>
    <rPh sb="3" eb="5">
      <t>ウケトリ</t>
    </rPh>
    <rPh sb="5" eb="8">
      <t>ショセキダイ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</si>
</sst>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6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76" fontId="0" fillId="0" borderId="0" xfId="0" applyNumberFormat="1" applyAlignment="1">
      <alignment horizontal="centerContinuous"/>
    </xf>
    <xf numFmtId="176" fontId="0" fillId="0" borderId="0" xfId="0" applyNumberFormat="1" applyAlignment="1">
      <alignment horizontal="right"/>
    </xf>
    <xf numFmtId="176" fontId="0" fillId="2" borderId="1" xfId="0" applyNumberFormat="1" applyFill="1" applyBorder="1" applyAlignment="1">
      <alignment horizont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/>
    <xf numFmtId="176" fontId="0" fillId="0" borderId="1" xfId="0" applyNumberFormat="1" applyBorder="1" applyAlignment="1">
      <alignment horizontal="center" vertical="center"/>
    </xf>
    <xf numFmtId="176" fontId="0" fillId="0" borderId="1" xfId="0" quotePrefix="1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2" borderId="1" xfId="0" applyNumberFormat="1" applyFill="1" applyBorder="1"/>
    <xf numFmtId="176" fontId="0" fillId="2" borderId="1" xfId="0" quotePrefix="1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left" indent="1"/>
    </xf>
    <xf numFmtId="176" fontId="0" fillId="2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left" indent="2"/>
    </xf>
    <xf numFmtId="176" fontId="0" fillId="2" borderId="1" xfId="0" applyNumberFormat="1" applyFill="1" applyBorder="1" applyAlignment="1">
      <alignment horizontal="left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workbookViewId="0">
      <selection activeCell="H63" sqref="H63"/>
    </sheetView>
  </sheetViews>
  <sheetFormatPr defaultRowHeight="12" x14ac:dyDescent="0.15"/>
  <cols>
    <col min="1" max="1" width="33.5703125" style="1" customWidth="1"/>
    <col min="2" max="4" width="16" style="1" customWidth="1"/>
    <col min="5" max="16384" width="9.140625" style="1"/>
  </cols>
  <sheetData>
    <row r="1" spans="1:4" x14ac:dyDescent="0.15">
      <c r="B1"/>
      <c r="D1" s="2" t="s">
        <v>0</v>
      </c>
    </row>
    <row r="2" spans="1:4" ht="9.75" customHeight="1" x14ac:dyDescent="0.15">
      <c r="A2"/>
      <c r="B2"/>
    </row>
    <row r="3" spans="1:4" ht="17.25" customHeight="1" x14ac:dyDescent="0.2">
      <c r="A3" s="3" t="s">
        <v>1</v>
      </c>
      <c r="B3" s="4"/>
      <c r="C3" s="5"/>
      <c r="D3" s="5"/>
    </row>
    <row r="4" spans="1:4" x14ac:dyDescent="0.15">
      <c r="A4" s="6" t="s">
        <v>71</v>
      </c>
      <c r="B4" s="6"/>
      <c r="C4" s="7"/>
      <c r="D4" s="7"/>
    </row>
    <row r="5" spans="1:4" x14ac:dyDescent="0.15">
      <c r="A5"/>
      <c r="B5"/>
      <c r="D5" s="8" t="s">
        <v>2</v>
      </c>
    </row>
    <row r="6" spans="1:4" x14ac:dyDescent="0.15">
      <c r="A6" s="9" t="s">
        <v>3</v>
      </c>
      <c r="B6" s="10" t="s">
        <v>4</v>
      </c>
      <c r="C6" s="10" t="s">
        <v>5</v>
      </c>
      <c r="D6" s="10" t="s">
        <v>6</v>
      </c>
    </row>
    <row r="7" spans="1:4" x14ac:dyDescent="0.15">
      <c r="A7" s="11" t="s">
        <v>7</v>
      </c>
      <c r="B7" s="12"/>
      <c r="C7" s="12"/>
      <c r="D7" s="12"/>
    </row>
    <row r="8" spans="1:4" x14ac:dyDescent="0.15">
      <c r="A8" s="17" t="s">
        <v>8</v>
      </c>
      <c r="B8" s="12"/>
      <c r="C8" s="12"/>
      <c r="D8" s="12"/>
    </row>
    <row r="9" spans="1:4" x14ac:dyDescent="0.15">
      <c r="A9" s="17" t="s">
        <v>9</v>
      </c>
      <c r="B9" s="12"/>
      <c r="C9" s="12"/>
      <c r="D9" s="12"/>
    </row>
    <row r="10" spans="1:4" x14ac:dyDescent="0.15">
      <c r="A10" s="19" t="s">
        <v>10</v>
      </c>
      <c r="B10" s="13">
        <v>8617000</v>
      </c>
      <c r="C10" s="13">
        <v>8364000</v>
      </c>
      <c r="D10" s="13">
        <f>B10-C10</f>
        <v>253000</v>
      </c>
    </row>
    <row r="11" spans="1:4" x14ac:dyDescent="0.15">
      <c r="A11" s="19" t="s">
        <v>11</v>
      </c>
      <c r="B11" s="13">
        <v>450000</v>
      </c>
      <c r="C11" s="13">
        <v>950000</v>
      </c>
      <c r="D11" s="13">
        <f t="shared" ref="D11:D77" si="0">B11-C11</f>
        <v>-500000</v>
      </c>
    </row>
    <row r="12" spans="1:4" x14ac:dyDescent="0.15">
      <c r="A12" s="19" t="s">
        <v>12</v>
      </c>
      <c r="B12" s="13">
        <v>555000</v>
      </c>
      <c r="C12" s="13">
        <v>545000</v>
      </c>
      <c r="D12" s="13">
        <f t="shared" si="0"/>
        <v>10000</v>
      </c>
    </row>
    <row r="13" spans="1:4" x14ac:dyDescent="0.15">
      <c r="A13" s="19" t="s">
        <v>13</v>
      </c>
      <c r="B13" s="14">
        <v>321768</v>
      </c>
      <c r="C13" s="14">
        <v>300000</v>
      </c>
      <c r="D13" s="13">
        <f t="shared" si="0"/>
        <v>21768</v>
      </c>
    </row>
    <row r="14" spans="1:4" ht="12" hidden="1" customHeight="1" x14ac:dyDescent="0.15">
      <c r="A14" s="19" t="s">
        <v>14</v>
      </c>
      <c r="B14" s="14"/>
      <c r="C14" s="14"/>
      <c r="D14" s="13">
        <f t="shared" si="0"/>
        <v>0</v>
      </c>
    </row>
    <row r="15" spans="1:4" ht="12" hidden="1" customHeight="1" x14ac:dyDescent="0.15">
      <c r="A15" s="19" t="s">
        <v>15</v>
      </c>
      <c r="B15" s="14"/>
      <c r="C15" s="14"/>
      <c r="D15" s="13">
        <f t="shared" si="0"/>
        <v>0</v>
      </c>
    </row>
    <row r="16" spans="1:4" x14ac:dyDescent="0.15">
      <c r="A16" s="19" t="s">
        <v>16</v>
      </c>
      <c r="B16" s="13">
        <v>87851</v>
      </c>
      <c r="C16" s="13">
        <v>107875</v>
      </c>
      <c r="D16" s="13">
        <f t="shared" si="0"/>
        <v>-20024</v>
      </c>
    </row>
    <row r="17" spans="1:4" x14ac:dyDescent="0.15">
      <c r="A17" s="19" t="s">
        <v>17</v>
      </c>
      <c r="B17" s="13">
        <v>426000</v>
      </c>
      <c r="C17" s="13">
        <v>617000</v>
      </c>
      <c r="D17" s="13">
        <f t="shared" si="0"/>
        <v>-191000</v>
      </c>
    </row>
    <row r="18" spans="1:4" x14ac:dyDescent="0.15">
      <c r="A18" s="19" t="s">
        <v>72</v>
      </c>
      <c r="B18" s="13">
        <v>64260</v>
      </c>
      <c r="C18" s="13">
        <v>0</v>
      </c>
      <c r="D18" s="13">
        <f t="shared" si="0"/>
        <v>64260</v>
      </c>
    </row>
    <row r="19" spans="1:4" x14ac:dyDescent="0.15">
      <c r="A19" s="15" t="s">
        <v>18</v>
      </c>
      <c r="B19" s="16">
        <f>SUM(B10:B18)</f>
        <v>10521879</v>
      </c>
      <c r="C19" s="16">
        <f>SUM(C10:C18)</f>
        <v>10883875</v>
      </c>
      <c r="D19" s="16">
        <f t="shared" si="0"/>
        <v>-361996</v>
      </c>
    </row>
    <row r="20" spans="1:4" x14ac:dyDescent="0.15">
      <c r="A20" s="17" t="s">
        <v>65</v>
      </c>
      <c r="B20" s="12"/>
      <c r="C20" s="12"/>
      <c r="D20" s="12"/>
    </row>
    <row r="21" spans="1:4" x14ac:dyDescent="0.15">
      <c r="A21" s="17" t="s">
        <v>19</v>
      </c>
      <c r="B21" s="14"/>
      <c r="C21" s="14"/>
      <c r="D21" s="13"/>
    </row>
    <row r="22" spans="1:4" x14ac:dyDescent="0.15">
      <c r="A22" s="19" t="s">
        <v>20</v>
      </c>
      <c r="B22" s="13">
        <v>226127</v>
      </c>
      <c r="C22" s="13">
        <v>253929</v>
      </c>
      <c r="D22" s="13">
        <f t="shared" si="0"/>
        <v>-27802</v>
      </c>
    </row>
    <row r="23" spans="1:4" x14ac:dyDescent="0.15">
      <c r="A23" s="19" t="s">
        <v>21</v>
      </c>
      <c r="B23" s="13">
        <v>550562</v>
      </c>
      <c r="C23" s="13">
        <v>453905</v>
      </c>
      <c r="D23" s="13">
        <f t="shared" si="0"/>
        <v>96657</v>
      </c>
    </row>
    <row r="24" spans="1:4" hidden="1" x14ac:dyDescent="0.15">
      <c r="A24" s="19" t="s">
        <v>22</v>
      </c>
      <c r="B24" s="14"/>
      <c r="C24" s="14"/>
      <c r="D24" s="13">
        <f t="shared" si="0"/>
        <v>0</v>
      </c>
    </row>
    <row r="25" spans="1:4" x14ac:dyDescent="0.15">
      <c r="A25" s="19" t="s">
        <v>23</v>
      </c>
      <c r="B25" s="13">
        <v>34077</v>
      </c>
      <c r="C25" s="13">
        <v>61507</v>
      </c>
      <c r="D25" s="13">
        <f t="shared" si="0"/>
        <v>-27430</v>
      </c>
    </row>
    <row r="26" spans="1:4" x14ac:dyDescent="0.15">
      <c r="A26" s="19" t="s">
        <v>24</v>
      </c>
      <c r="B26" s="14">
        <v>0</v>
      </c>
      <c r="C26" s="14">
        <v>0</v>
      </c>
      <c r="D26" s="13">
        <f t="shared" si="0"/>
        <v>0</v>
      </c>
    </row>
    <row r="27" spans="1:4" x14ac:dyDescent="0.15">
      <c r="A27" s="19" t="s">
        <v>25</v>
      </c>
      <c r="B27" s="13">
        <v>0</v>
      </c>
      <c r="C27" s="13">
        <v>180000</v>
      </c>
      <c r="D27" s="13">
        <f t="shared" si="0"/>
        <v>-180000</v>
      </c>
    </row>
    <row r="28" spans="1:4" x14ac:dyDescent="0.15">
      <c r="A28" s="19" t="s">
        <v>26</v>
      </c>
      <c r="B28" s="13">
        <v>425001</v>
      </c>
      <c r="C28" s="13">
        <v>504241</v>
      </c>
      <c r="D28" s="13">
        <f t="shared" si="0"/>
        <v>-79240</v>
      </c>
    </row>
    <row r="29" spans="1:4" hidden="1" x14ac:dyDescent="0.15">
      <c r="A29" s="19" t="s">
        <v>27</v>
      </c>
      <c r="B29" s="14"/>
      <c r="C29" s="14"/>
      <c r="D29" s="13">
        <f t="shared" si="0"/>
        <v>0</v>
      </c>
    </row>
    <row r="30" spans="1:4" x14ac:dyDescent="0.15">
      <c r="A30" s="19" t="s">
        <v>28</v>
      </c>
      <c r="B30" s="13">
        <v>254722</v>
      </c>
      <c r="C30" s="13">
        <v>170997</v>
      </c>
      <c r="D30" s="13">
        <f t="shared" si="0"/>
        <v>83725</v>
      </c>
    </row>
    <row r="31" spans="1:4" x14ac:dyDescent="0.15">
      <c r="A31" s="19" t="s">
        <v>29</v>
      </c>
      <c r="B31" s="13">
        <v>0</v>
      </c>
      <c r="C31" s="13">
        <v>0</v>
      </c>
      <c r="D31" s="13">
        <f t="shared" si="0"/>
        <v>0</v>
      </c>
    </row>
    <row r="32" spans="1:4" x14ac:dyDescent="0.15">
      <c r="A32" s="19" t="s">
        <v>30</v>
      </c>
      <c r="B32" s="13">
        <v>156583</v>
      </c>
      <c r="C32" s="13">
        <v>133381</v>
      </c>
      <c r="D32" s="13">
        <f t="shared" si="0"/>
        <v>23202</v>
      </c>
    </row>
    <row r="33" spans="1:4" x14ac:dyDescent="0.15">
      <c r="A33" s="19" t="s">
        <v>31</v>
      </c>
      <c r="B33" s="13">
        <v>256450</v>
      </c>
      <c r="C33" s="13">
        <v>198577</v>
      </c>
      <c r="D33" s="13">
        <f t="shared" si="0"/>
        <v>57873</v>
      </c>
    </row>
    <row r="34" spans="1:4" x14ac:dyDescent="0.15">
      <c r="A34" s="19" t="s">
        <v>32</v>
      </c>
      <c r="B34" s="13">
        <v>131000</v>
      </c>
      <c r="C34" s="13">
        <v>131000</v>
      </c>
      <c r="D34" s="13">
        <f t="shared" si="0"/>
        <v>0</v>
      </c>
    </row>
    <row r="35" spans="1:4" x14ac:dyDescent="0.15">
      <c r="A35" s="19" t="s">
        <v>33</v>
      </c>
      <c r="B35" s="13">
        <v>585615</v>
      </c>
      <c r="C35" s="13">
        <v>483150</v>
      </c>
      <c r="D35" s="13">
        <f t="shared" si="0"/>
        <v>102465</v>
      </c>
    </row>
    <row r="36" spans="1:4" x14ac:dyDescent="0.15">
      <c r="A36" s="19" t="s">
        <v>34</v>
      </c>
      <c r="B36" s="13">
        <v>432300</v>
      </c>
      <c r="C36" s="13">
        <v>432300</v>
      </c>
      <c r="D36" s="13">
        <f t="shared" si="0"/>
        <v>0</v>
      </c>
    </row>
    <row r="37" spans="1:4" x14ac:dyDescent="0.15">
      <c r="A37" s="19" t="s">
        <v>35</v>
      </c>
      <c r="B37" s="13">
        <v>546000</v>
      </c>
      <c r="C37" s="13">
        <v>546000</v>
      </c>
      <c r="D37" s="13">
        <f t="shared" si="0"/>
        <v>0</v>
      </c>
    </row>
    <row r="38" spans="1:4" x14ac:dyDescent="0.15">
      <c r="A38" s="19" t="s">
        <v>36</v>
      </c>
      <c r="B38" s="13">
        <v>100094</v>
      </c>
      <c r="C38" s="13">
        <v>103413</v>
      </c>
      <c r="D38" s="13">
        <f t="shared" si="0"/>
        <v>-3319</v>
      </c>
    </row>
    <row r="39" spans="1:4" x14ac:dyDescent="0.15">
      <c r="A39" s="19" t="s">
        <v>37</v>
      </c>
      <c r="B39" s="13">
        <v>424800</v>
      </c>
      <c r="C39" s="13">
        <v>427200</v>
      </c>
      <c r="D39" s="13">
        <f t="shared" si="0"/>
        <v>-2400</v>
      </c>
    </row>
    <row r="40" spans="1:4" x14ac:dyDescent="0.15">
      <c r="A40" s="19" t="s">
        <v>38</v>
      </c>
      <c r="B40" s="13">
        <v>109512</v>
      </c>
      <c r="C40" s="13">
        <v>109512</v>
      </c>
      <c r="D40" s="13">
        <f t="shared" si="0"/>
        <v>0</v>
      </c>
    </row>
    <row r="41" spans="1:4" hidden="1" x14ac:dyDescent="0.15">
      <c r="A41" s="19" t="s">
        <v>39</v>
      </c>
      <c r="B41" s="13"/>
      <c r="C41" s="13"/>
      <c r="D41" s="13">
        <f t="shared" si="0"/>
        <v>0</v>
      </c>
    </row>
    <row r="42" spans="1:4" hidden="1" x14ac:dyDescent="0.15">
      <c r="A42" s="19" t="s">
        <v>40</v>
      </c>
      <c r="B42" s="14"/>
      <c r="C42" s="14"/>
      <c r="D42" s="13">
        <f t="shared" si="0"/>
        <v>0</v>
      </c>
    </row>
    <row r="43" spans="1:4" x14ac:dyDescent="0.15">
      <c r="A43" s="19" t="s">
        <v>41</v>
      </c>
      <c r="B43" s="13">
        <v>103645</v>
      </c>
      <c r="C43" s="13">
        <v>124669</v>
      </c>
      <c r="D43" s="13">
        <f t="shared" si="0"/>
        <v>-21024</v>
      </c>
    </row>
    <row r="44" spans="1:4" x14ac:dyDescent="0.15">
      <c r="A44" s="19" t="s">
        <v>42</v>
      </c>
      <c r="B44" s="13">
        <v>281419</v>
      </c>
      <c r="C44" s="13">
        <v>30070</v>
      </c>
      <c r="D44" s="13">
        <f t="shared" si="0"/>
        <v>251349</v>
      </c>
    </row>
    <row r="45" spans="1:4" x14ac:dyDescent="0.15">
      <c r="A45" s="19" t="s">
        <v>43</v>
      </c>
      <c r="B45" s="13">
        <v>120000</v>
      </c>
      <c r="C45" s="13">
        <v>120000</v>
      </c>
      <c r="D45" s="13">
        <f t="shared" si="0"/>
        <v>0</v>
      </c>
    </row>
    <row r="46" spans="1:4" x14ac:dyDescent="0.15">
      <c r="A46" s="19" t="s">
        <v>44</v>
      </c>
      <c r="B46" s="13">
        <v>0</v>
      </c>
      <c r="C46" s="13">
        <v>0</v>
      </c>
      <c r="D46" s="13">
        <f t="shared" si="0"/>
        <v>0</v>
      </c>
    </row>
    <row r="47" spans="1:4" hidden="1" x14ac:dyDescent="0.15">
      <c r="A47" s="19" t="s">
        <v>45</v>
      </c>
      <c r="B47" s="13"/>
      <c r="C47" s="13"/>
      <c r="D47" s="13">
        <f t="shared" si="0"/>
        <v>0</v>
      </c>
    </row>
    <row r="48" spans="1:4" hidden="1" x14ac:dyDescent="0.15">
      <c r="A48" s="19" t="s">
        <v>46</v>
      </c>
      <c r="B48" s="13"/>
      <c r="C48" s="13"/>
      <c r="D48" s="13">
        <f t="shared" si="0"/>
        <v>0</v>
      </c>
    </row>
    <row r="49" spans="1:4" hidden="1" x14ac:dyDescent="0.15">
      <c r="A49" s="19" t="s">
        <v>47</v>
      </c>
      <c r="B49" s="14"/>
      <c r="C49" s="14"/>
      <c r="D49" s="13">
        <f t="shared" si="0"/>
        <v>0</v>
      </c>
    </row>
    <row r="50" spans="1:4" x14ac:dyDescent="0.15">
      <c r="A50" s="19" t="s">
        <v>69</v>
      </c>
      <c r="B50" s="14">
        <v>0</v>
      </c>
      <c r="C50" s="14">
        <v>393854</v>
      </c>
      <c r="D50" s="13">
        <f t="shared" si="0"/>
        <v>-393854</v>
      </c>
    </row>
    <row r="51" spans="1:4" x14ac:dyDescent="0.15">
      <c r="A51" s="19" t="s">
        <v>70</v>
      </c>
      <c r="B51" s="14">
        <v>250000</v>
      </c>
      <c r="C51" s="14">
        <v>300000</v>
      </c>
      <c r="D51" s="13">
        <f t="shared" si="0"/>
        <v>-50000</v>
      </c>
    </row>
    <row r="52" spans="1:4" x14ac:dyDescent="0.15">
      <c r="A52" s="17" t="s">
        <v>48</v>
      </c>
      <c r="B52" s="14"/>
      <c r="C52" s="14"/>
      <c r="D52" s="13"/>
    </row>
    <row r="53" spans="1:4" x14ac:dyDescent="0.15">
      <c r="A53" s="19" t="s">
        <v>20</v>
      </c>
      <c r="B53" s="13">
        <v>0</v>
      </c>
      <c r="C53" s="13">
        <v>0</v>
      </c>
      <c r="D53" s="13">
        <f t="shared" si="0"/>
        <v>0</v>
      </c>
    </row>
    <row r="54" spans="1:4" x14ac:dyDescent="0.15">
      <c r="A54" s="19" t="s">
        <v>21</v>
      </c>
      <c r="B54" s="13">
        <v>231019</v>
      </c>
      <c r="C54" s="13">
        <v>179189</v>
      </c>
      <c r="D54" s="13">
        <f t="shared" si="0"/>
        <v>51830</v>
      </c>
    </row>
    <row r="55" spans="1:4" hidden="1" x14ac:dyDescent="0.15">
      <c r="A55" s="19" t="s">
        <v>22</v>
      </c>
      <c r="B55" s="14"/>
      <c r="C55" s="14"/>
      <c r="D55" s="13">
        <f t="shared" si="0"/>
        <v>0</v>
      </c>
    </row>
    <row r="56" spans="1:4" x14ac:dyDescent="0.15">
      <c r="A56" s="19" t="s">
        <v>23</v>
      </c>
      <c r="B56" s="13">
        <v>39522</v>
      </c>
      <c r="C56" s="13">
        <v>50618</v>
      </c>
      <c r="D56" s="13">
        <f t="shared" si="0"/>
        <v>-11096</v>
      </c>
    </row>
    <row r="57" spans="1:4" hidden="1" x14ac:dyDescent="0.15">
      <c r="A57" s="19" t="s">
        <v>24</v>
      </c>
      <c r="B57" s="14"/>
      <c r="C57" s="14"/>
      <c r="D57" s="13">
        <f t="shared" si="0"/>
        <v>0</v>
      </c>
    </row>
    <row r="58" spans="1:4" hidden="1" x14ac:dyDescent="0.15">
      <c r="A58" s="19" t="s">
        <v>25</v>
      </c>
      <c r="B58" s="13"/>
      <c r="C58" s="13"/>
      <c r="D58" s="13">
        <f t="shared" si="0"/>
        <v>0</v>
      </c>
    </row>
    <row r="59" spans="1:4" hidden="1" x14ac:dyDescent="0.15">
      <c r="A59" s="19" t="s">
        <v>26</v>
      </c>
      <c r="B59" s="13"/>
      <c r="C59" s="13"/>
      <c r="D59" s="13">
        <f t="shared" si="0"/>
        <v>0</v>
      </c>
    </row>
    <row r="60" spans="1:4" hidden="1" x14ac:dyDescent="0.15">
      <c r="A60" s="19" t="s">
        <v>27</v>
      </c>
      <c r="B60" s="14"/>
      <c r="C60" s="14"/>
      <c r="D60" s="13">
        <f t="shared" si="0"/>
        <v>0</v>
      </c>
    </row>
    <row r="61" spans="1:4" x14ac:dyDescent="0.15">
      <c r="A61" s="19" t="s">
        <v>28</v>
      </c>
      <c r="B61" s="13">
        <v>137162</v>
      </c>
      <c r="C61" s="13">
        <v>97496</v>
      </c>
      <c r="D61" s="13">
        <f t="shared" si="0"/>
        <v>39666</v>
      </c>
    </row>
    <row r="62" spans="1:4" x14ac:dyDescent="0.15">
      <c r="A62" s="19" t="s">
        <v>29</v>
      </c>
      <c r="B62" s="13">
        <v>0</v>
      </c>
      <c r="C62" s="13">
        <v>0</v>
      </c>
      <c r="D62" s="13">
        <f t="shared" si="0"/>
        <v>0</v>
      </c>
    </row>
    <row r="63" spans="1:4" x14ac:dyDescent="0.15">
      <c r="A63" s="19" t="s">
        <v>30</v>
      </c>
      <c r="B63" s="13">
        <v>84314</v>
      </c>
      <c r="C63" s="13">
        <v>71822</v>
      </c>
      <c r="D63" s="13">
        <f t="shared" si="0"/>
        <v>12492</v>
      </c>
    </row>
    <row r="64" spans="1:4" x14ac:dyDescent="0.15">
      <c r="A64" s="19" t="s">
        <v>31</v>
      </c>
      <c r="B64" s="13">
        <v>135077</v>
      </c>
      <c r="C64" s="13">
        <v>104595</v>
      </c>
      <c r="D64" s="13">
        <f t="shared" si="0"/>
        <v>30482</v>
      </c>
    </row>
    <row r="65" spans="1:4" x14ac:dyDescent="0.15">
      <c r="A65" s="19" t="s">
        <v>32</v>
      </c>
      <c r="B65" s="13">
        <v>69000</v>
      </c>
      <c r="C65" s="13">
        <v>69000</v>
      </c>
      <c r="D65" s="13">
        <f t="shared" si="0"/>
        <v>0</v>
      </c>
    </row>
    <row r="66" spans="1:4" x14ac:dyDescent="0.15">
      <c r="A66" s="19" t="s">
        <v>33</v>
      </c>
      <c r="B66" s="13">
        <v>538045</v>
      </c>
      <c r="C66" s="13">
        <v>222850</v>
      </c>
      <c r="D66" s="13">
        <f t="shared" si="0"/>
        <v>315195</v>
      </c>
    </row>
    <row r="67" spans="1:4" x14ac:dyDescent="0.15">
      <c r="A67" s="19" t="s">
        <v>34</v>
      </c>
      <c r="B67" s="13">
        <v>227700</v>
      </c>
      <c r="C67" s="13">
        <v>227700</v>
      </c>
      <c r="D67" s="13">
        <f t="shared" si="0"/>
        <v>0</v>
      </c>
    </row>
    <row r="68" spans="1:4" x14ac:dyDescent="0.15">
      <c r="A68" s="19" t="s">
        <v>35</v>
      </c>
      <c r="B68" s="13">
        <v>294000</v>
      </c>
      <c r="C68" s="13">
        <v>294000</v>
      </c>
      <c r="D68" s="13">
        <f t="shared" si="0"/>
        <v>0</v>
      </c>
    </row>
    <row r="69" spans="1:4" x14ac:dyDescent="0.15">
      <c r="A69" s="19" t="s">
        <v>36</v>
      </c>
      <c r="B69" s="13">
        <v>53898</v>
      </c>
      <c r="C69" s="13">
        <v>55685</v>
      </c>
      <c r="D69" s="13">
        <f t="shared" si="0"/>
        <v>-1787</v>
      </c>
    </row>
    <row r="70" spans="1:4" x14ac:dyDescent="0.15">
      <c r="A70" s="19" t="s">
        <v>37</v>
      </c>
      <c r="B70" s="13">
        <v>283200</v>
      </c>
      <c r="C70" s="13">
        <v>284800</v>
      </c>
      <c r="D70" s="13">
        <f t="shared" si="0"/>
        <v>-1600</v>
      </c>
    </row>
    <row r="71" spans="1:4" x14ac:dyDescent="0.15">
      <c r="A71" s="19" t="s">
        <v>38</v>
      </c>
      <c r="B71" s="13">
        <v>58968</v>
      </c>
      <c r="C71" s="13">
        <v>58968</v>
      </c>
      <c r="D71" s="13">
        <f t="shared" si="0"/>
        <v>0</v>
      </c>
    </row>
    <row r="72" spans="1:4" x14ac:dyDescent="0.15">
      <c r="A72" s="19" t="s">
        <v>39</v>
      </c>
      <c r="B72" s="13">
        <v>324000</v>
      </c>
      <c r="C72" s="13">
        <v>362042</v>
      </c>
      <c r="D72" s="13">
        <f t="shared" si="0"/>
        <v>-38042</v>
      </c>
    </row>
    <row r="73" spans="1:4" hidden="1" x14ac:dyDescent="0.15">
      <c r="A73" s="19" t="s">
        <v>40</v>
      </c>
      <c r="B73" s="14"/>
      <c r="C73" s="14"/>
      <c r="D73" s="13">
        <f t="shared" si="0"/>
        <v>0</v>
      </c>
    </row>
    <row r="74" spans="1:4" x14ac:dyDescent="0.15">
      <c r="A74" s="19" t="s">
        <v>41</v>
      </c>
      <c r="B74" s="13">
        <v>55810</v>
      </c>
      <c r="C74" s="13">
        <v>67130</v>
      </c>
      <c r="D74" s="13">
        <f t="shared" si="0"/>
        <v>-11320</v>
      </c>
    </row>
    <row r="75" spans="1:4" hidden="1" x14ac:dyDescent="0.15">
      <c r="A75" s="19" t="s">
        <v>42</v>
      </c>
      <c r="B75" s="13"/>
      <c r="C75" s="13"/>
      <c r="D75" s="13">
        <f t="shared" si="0"/>
        <v>0</v>
      </c>
    </row>
    <row r="76" spans="1:4" x14ac:dyDescent="0.15">
      <c r="A76" s="19" t="s">
        <v>43</v>
      </c>
      <c r="B76" s="13">
        <v>0</v>
      </c>
      <c r="C76" s="13">
        <v>0</v>
      </c>
      <c r="D76" s="13">
        <f t="shared" si="0"/>
        <v>0</v>
      </c>
    </row>
    <row r="77" spans="1:4" x14ac:dyDescent="0.15">
      <c r="A77" s="19" t="s">
        <v>44</v>
      </c>
      <c r="B77" s="13">
        <v>920319</v>
      </c>
      <c r="C77" s="13">
        <v>1394529</v>
      </c>
      <c r="D77" s="13">
        <f t="shared" si="0"/>
        <v>-474210</v>
      </c>
    </row>
    <row r="78" spans="1:4" x14ac:dyDescent="0.15">
      <c r="A78" s="19" t="s">
        <v>45</v>
      </c>
      <c r="B78" s="13">
        <v>455328</v>
      </c>
      <c r="C78" s="13">
        <v>503280</v>
      </c>
      <c r="D78" s="13">
        <f>B78-C78</f>
        <v>-47952</v>
      </c>
    </row>
    <row r="79" spans="1:4" x14ac:dyDescent="0.15">
      <c r="A79" s="19" t="s">
        <v>46</v>
      </c>
      <c r="B79" s="13">
        <v>0</v>
      </c>
      <c r="C79" s="13">
        <v>0</v>
      </c>
      <c r="D79" s="13">
        <f>B79-C79</f>
        <v>0</v>
      </c>
    </row>
    <row r="80" spans="1:4" hidden="1" x14ac:dyDescent="0.15">
      <c r="A80" s="19" t="s">
        <v>47</v>
      </c>
      <c r="B80" s="14"/>
      <c r="C80" s="14"/>
      <c r="D80" s="13">
        <f>B80-C80</f>
        <v>0</v>
      </c>
    </row>
    <row r="81" spans="1:4" x14ac:dyDescent="0.15">
      <c r="A81" s="20" t="s">
        <v>49</v>
      </c>
      <c r="B81" s="18">
        <f>SUM(B22:B79)</f>
        <v>8895269</v>
      </c>
      <c r="C81" s="18">
        <f>SUM(C22:C79)</f>
        <v>9201409</v>
      </c>
      <c r="D81" s="18">
        <f>SUM(D22:D80)</f>
        <v>-306140</v>
      </c>
    </row>
    <row r="82" spans="1:4" x14ac:dyDescent="0.15">
      <c r="A82" s="17" t="s">
        <v>50</v>
      </c>
      <c r="B82" s="13">
        <f>B19-B81</f>
        <v>1626610</v>
      </c>
      <c r="C82" s="13">
        <f>C19-C81</f>
        <v>1682466</v>
      </c>
      <c r="D82" s="13">
        <f>D19-D81</f>
        <v>-55856</v>
      </c>
    </row>
    <row r="83" spans="1:4" x14ac:dyDescent="0.15">
      <c r="A83" s="17" t="s">
        <v>68</v>
      </c>
      <c r="B83" s="13"/>
      <c r="C83" s="13"/>
      <c r="D83" s="13"/>
    </row>
    <row r="84" spans="1:4" x14ac:dyDescent="0.15">
      <c r="A84" s="19" t="s">
        <v>66</v>
      </c>
      <c r="B84" s="13"/>
      <c r="C84" s="13"/>
      <c r="D84" s="13"/>
    </row>
    <row r="85" spans="1:4" x14ac:dyDescent="0.15">
      <c r="A85" s="19" t="s">
        <v>51</v>
      </c>
      <c r="B85" s="13">
        <v>0</v>
      </c>
      <c r="C85" s="13">
        <v>0</v>
      </c>
      <c r="D85" s="13">
        <f t="shared" ref="D85:D94" si="1">B85-C85</f>
        <v>0</v>
      </c>
    </row>
    <row r="86" spans="1:4" x14ac:dyDescent="0.15">
      <c r="A86" s="19" t="s">
        <v>67</v>
      </c>
      <c r="B86" s="13"/>
      <c r="C86" s="13"/>
      <c r="D86" s="13"/>
    </row>
    <row r="87" spans="1:4" x14ac:dyDescent="0.15">
      <c r="A87" s="19" t="s">
        <v>52</v>
      </c>
      <c r="B87" s="13">
        <v>0</v>
      </c>
      <c r="C87" s="13">
        <v>0</v>
      </c>
      <c r="D87" s="13">
        <f t="shared" si="1"/>
        <v>0</v>
      </c>
    </row>
    <row r="88" spans="1:4" x14ac:dyDescent="0.15">
      <c r="A88" s="17" t="s">
        <v>53</v>
      </c>
      <c r="B88" s="13">
        <v>0</v>
      </c>
      <c r="C88" s="13">
        <v>0</v>
      </c>
      <c r="D88" s="13">
        <f t="shared" si="1"/>
        <v>0</v>
      </c>
    </row>
    <row r="89" spans="1:4" x14ac:dyDescent="0.15">
      <c r="A89" s="17" t="s">
        <v>54</v>
      </c>
      <c r="B89" s="13">
        <v>0</v>
      </c>
      <c r="C89" s="13">
        <v>0</v>
      </c>
      <c r="D89" s="13">
        <f t="shared" si="1"/>
        <v>0</v>
      </c>
    </row>
    <row r="90" spans="1:4" x14ac:dyDescent="0.15">
      <c r="A90" s="17" t="s">
        <v>55</v>
      </c>
      <c r="B90" s="13">
        <f>B82</f>
        <v>1626610</v>
      </c>
      <c r="C90" s="13">
        <f>C82</f>
        <v>1682466</v>
      </c>
      <c r="D90" s="13">
        <f t="shared" si="1"/>
        <v>-55856</v>
      </c>
    </row>
    <row r="91" spans="1:4" x14ac:dyDescent="0.15">
      <c r="A91" s="17" t="s">
        <v>56</v>
      </c>
      <c r="B91" s="13">
        <v>20000</v>
      </c>
      <c r="C91" s="13">
        <v>-31000</v>
      </c>
      <c r="D91" s="13">
        <f t="shared" si="1"/>
        <v>51000</v>
      </c>
    </row>
    <row r="92" spans="1:4" x14ac:dyDescent="0.15">
      <c r="A92" s="17" t="s">
        <v>57</v>
      </c>
      <c r="B92" s="13">
        <f>B90-B91</f>
        <v>1606610</v>
      </c>
      <c r="C92" s="13">
        <f>C90-C91</f>
        <v>1713466</v>
      </c>
      <c r="D92" s="13">
        <f t="shared" si="1"/>
        <v>-106856</v>
      </c>
    </row>
    <row r="93" spans="1:4" x14ac:dyDescent="0.15">
      <c r="A93" s="17" t="s">
        <v>58</v>
      </c>
      <c r="B93" s="13">
        <v>11423294</v>
      </c>
      <c r="C93" s="13">
        <v>9709828</v>
      </c>
      <c r="D93" s="13">
        <f t="shared" si="1"/>
        <v>1713466</v>
      </c>
    </row>
    <row r="94" spans="1:4" x14ac:dyDescent="0.15">
      <c r="A94" s="17" t="s">
        <v>59</v>
      </c>
      <c r="B94" s="13">
        <f>SUM(B92:B93)</f>
        <v>13029904</v>
      </c>
      <c r="C94" s="13">
        <f>SUM(C92:C93)</f>
        <v>11423294</v>
      </c>
      <c r="D94" s="13">
        <f t="shared" si="1"/>
        <v>1606610</v>
      </c>
    </row>
    <row r="95" spans="1:4" x14ac:dyDescent="0.15">
      <c r="A95" s="11" t="s">
        <v>60</v>
      </c>
      <c r="B95" s="11"/>
      <c r="C95" s="11"/>
      <c r="D95" s="11"/>
    </row>
    <row r="96" spans="1:4" x14ac:dyDescent="0.15">
      <c r="A96" s="17" t="s">
        <v>61</v>
      </c>
      <c r="B96" s="11">
        <v>0</v>
      </c>
      <c r="C96" s="11">
        <v>0</v>
      </c>
      <c r="D96" s="11">
        <v>0</v>
      </c>
    </row>
    <row r="97" spans="1:4" x14ac:dyDescent="0.15">
      <c r="A97" s="17" t="s">
        <v>62</v>
      </c>
      <c r="B97" s="11">
        <v>0</v>
      </c>
      <c r="C97" s="11">
        <v>0</v>
      </c>
      <c r="D97" s="11">
        <v>0</v>
      </c>
    </row>
    <row r="98" spans="1:4" x14ac:dyDescent="0.15">
      <c r="A98" s="17" t="s">
        <v>63</v>
      </c>
      <c r="B98" s="11">
        <v>0</v>
      </c>
      <c r="C98" s="11">
        <v>0</v>
      </c>
      <c r="D98" s="11">
        <v>0</v>
      </c>
    </row>
    <row r="99" spans="1:4" x14ac:dyDescent="0.15">
      <c r="A99" s="11" t="s">
        <v>64</v>
      </c>
      <c r="B99" s="11">
        <f>B94</f>
        <v>13029904</v>
      </c>
      <c r="C99" s="11">
        <f>C94</f>
        <v>11423294</v>
      </c>
      <c r="D99" s="13">
        <f t="shared" ref="D99" si="2">B99-C99</f>
        <v>1606610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正味財産増減計算書 </vt:lpstr>
      <vt:lpstr>'正味財産増減計算書 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pc01</cp:lastModifiedBy>
  <cp:lastPrinted>2017-04-28T10:50:15Z</cp:lastPrinted>
  <dcterms:created xsi:type="dcterms:W3CDTF">2015-04-23T01:16:50Z</dcterms:created>
  <dcterms:modified xsi:type="dcterms:W3CDTF">2017-04-28T10:50:16Z</dcterms:modified>
</cp:coreProperties>
</file>